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70" windowHeight="12510" activeTab="0"/>
  </bookViews>
  <sheets>
    <sheet name="2022재무제표  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<sst xmlns="http://schemas.openxmlformats.org/spreadsheetml/2006/main" count="105" uniqueCount="90">
  <si>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>사단법인 더불어사는사람들</t>
  </si>
  <si>
    <t>재무상태표</t>
  </si>
  <si>
    <t>제12 (당)기 2022년12월31일 현재</t>
  </si>
  <si>
    <t>제11 (전)기 2021년12월31일 현재</t>
  </si>
  <si>
    <t>계정과목</t>
  </si>
  <si>
    <t>제12(당)기</t>
  </si>
  <si>
    <t>제11(전)기</t>
  </si>
  <si>
    <t>제11(당)기</t>
  </si>
  <si>
    <t>제10(전)기</t>
  </si>
  <si>
    <t>자산</t>
  </si>
  <si>
    <t>금 액(단위:원)</t>
  </si>
  <si>
    <t>현금</t>
  </si>
  <si>
    <t>은행예금</t>
  </si>
  <si>
    <t>은행예금
(위탁사업서민금융진흥원미반납금)</t>
  </si>
  <si>
    <t>무이자생활대여금</t>
  </si>
  <si>
    <t>위탁사업(서민금융진흥원)</t>
  </si>
  <si>
    <t>▼1,697,246,539</t>
  </si>
  <si>
    <t>▼1,349,556,387</t>
  </si>
  <si>
    <t>가지급금</t>
  </si>
  <si>
    <t>자 산 총  계</t>
  </si>
  <si>
    <t>부 채</t>
  </si>
  <si>
    <t>▼1,349,556,387</t>
  </si>
  <si>
    <t>가수금(위탁사업서민금융진흥원)</t>
  </si>
  <si>
    <t>미지급금</t>
  </si>
  <si>
    <t xml:space="preserve"> 자본금</t>
  </si>
  <si>
    <t>자본금</t>
  </si>
  <si>
    <t>임의적립금</t>
  </si>
  <si>
    <t>교육적립금</t>
  </si>
  <si>
    <t xml:space="preserve">   당기순이익</t>
  </si>
  <si>
    <t>부채와자본총계</t>
  </si>
  <si>
    <r>
      <t>주석:</t>
    </r>
    <r>
      <rPr>
        <sz val="11"/>
        <color theme="1"/>
        <rFont val="Calibri"/>
        <family val="3"/>
      </rPr>
      <t xml:space="preserve"> </t>
    </r>
  </si>
  <si>
    <t>1) 은행예금 잔액266,367,253원-위탁사업(서민금융진흥원)반납금145,000,000원=121,367,253원</t>
  </si>
  <si>
    <t xml:space="preserve">     (기업2 서민금융진흥원 전용통장잔액  244,274,035원-145,000,000원=99,274,035원)</t>
  </si>
  <si>
    <t>운영성과표</t>
  </si>
  <si>
    <t>제11 (당)기 2022년 1월 1일~12월31일</t>
  </si>
  <si>
    <t>제10 (전)기 2021년 1월 1일~12월31일</t>
  </si>
  <si>
    <t>수익</t>
  </si>
  <si>
    <t>은행수입이자</t>
  </si>
  <si>
    <t>위탁관리수입금</t>
  </si>
  <si>
    <t>일반후원금</t>
  </si>
  <si>
    <t>지정후원금</t>
  </si>
  <si>
    <t>지정교육후원금</t>
  </si>
  <si>
    <t>현물후원금</t>
  </si>
  <si>
    <t>잡수익</t>
  </si>
  <si>
    <t>수지차액</t>
  </si>
  <si>
    <t>교육위탁비 수입</t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</si>
  <si>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</si>
  <si>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</si>
  <si>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</si>
  <si>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</si>
  <si>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</si>
  <si>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</si>
  <si>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</si>
  <si>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</si>
  <si>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송금수수료</t>
  </si>
  <si>
    <t>cms수수료</t>
  </si>
  <si>
    <t>도서.인쇄비</t>
  </si>
  <si>
    <t>통신비.우편비</t>
  </si>
  <si>
    <t>택배비</t>
  </si>
  <si>
    <t>등기비용</t>
  </si>
  <si>
    <t>사무실관리비</t>
  </si>
  <si>
    <t>행사비</t>
  </si>
  <si>
    <t>회의비</t>
  </si>
  <si>
    <t>잡지출</t>
  </si>
  <si>
    <t>긴급지원비</t>
  </si>
  <si>
    <t>후원자관리비</t>
  </si>
  <si>
    <t>위탁사업관리비</t>
  </si>
  <si>
    <t>대손상각비</t>
  </si>
  <si>
    <t>지정후원금지원비</t>
  </si>
  <si>
    <t>지정현물지원금</t>
  </si>
  <si>
    <t>장학금 지원</t>
  </si>
  <si>
    <t>교육위탁비 지출</t>
  </si>
  <si>
    <t>잡손실</t>
  </si>
  <si>
    <t>당기순이익</t>
  </si>
  <si>
    <t>비용합계</t>
  </si>
  <si>
    <t>이익잉여금처분계산서</t>
  </si>
  <si>
    <t>과목</t>
  </si>
  <si>
    <t>금 액(단위:원)</t>
  </si>
  <si>
    <t>미처분 이익잉여금</t>
  </si>
  <si>
    <t>전기이월 이익잉여금</t>
  </si>
  <si>
    <t>이익잉여금 처분액</t>
  </si>
  <si>
    <t>교육적립금</t>
  </si>
  <si>
    <t>차기이월미처분이익잉여금</t>
  </si>
  <si>
    <t>년도</t>
  </si>
  <si>
    <t>당기순이익</t>
  </si>
  <si>
    <t>임의적립금</t>
  </si>
  <si>
    <t>합계</t>
  </si>
  <si>
    <t xml:space="preserve"> 제11(전)기 2021년1/1~12/31(처분확정일: 2022년 5월  27일)</t>
  </si>
  <si>
    <t xml:space="preserve"> 제12(당)기 2022년1/1~12/31(처분확정일: 2023년 5월  18일)</t>
  </si>
  <si>
    <t>연도별 당기순이익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</si>
</sst>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개&quot;&quot;월&quot;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1"/>
      <name val="맑은 고딕"/>
      <family val="3"/>
    </font>
    <font>
      <b/>
      <sz val="10"/>
      <color indexed="8"/>
      <name val="맑은 고딕"/>
      <family val="3"/>
    </font>
    <font>
      <sz val="11"/>
      <name val="돋움"/>
      <family val="3"/>
    </font>
    <font>
      <sz val="11"/>
      <color indexed="63"/>
      <name val="돋움"/>
      <family val="3"/>
    </font>
    <font>
      <sz val="10"/>
      <color indexed="63"/>
      <name val="돋움"/>
      <family val="3"/>
    </font>
    <font>
      <sz val="11"/>
      <color indexed="63"/>
      <name val="Tahoma"/>
      <family val="2"/>
    </font>
    <font>
      <sz val="10"/>
      <color indexed="63"/>
      <name val="Tahoma"/>
      <family val="2"/>
    </font>
    <font>
      <sz val="10"/>
      <color indexed="8"/>
      <name val="맑은 고딕"/>
      <family val="3"/>
    </font>
    <font>
      <sz val="10"/>
      <name val="Arial"/>
      <family val="2"/>
    </font>
    <font>
      <sz val="12"/>
      <name val="Calibri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6"/>
      <color indexed="8"/>
      <name val="맑은 고딕"/>
      <family val="3"/>
    </font>
    <font>
      <sz val="14"/>
      <color indexed="8"/>
      <name val="맑은 고딕"/>
      <family val="3"/>
    </font>
    <font>
      <sz val="10"/>
      <color indexed="8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Malgun Gothic"/>
      <family val="3"/>
    </font>
    <font>
      <sz val="10"/>
      <color theme="1"/>
      <name val="Calibri"/>
      <family val="3"/>
    </font>
    <font>
      <sz val="11"/>
      <color rgb="FF000000"/>
      <name val="맑은 고딕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6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5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6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13" fillId="0" borderId="0">
      <alignment/>
      <protection/>
    </xf>
    <xf numFmtId="0" fontId="52" fillId="0" borderId="0">
      <alignment vertical="center"/>
      <protection/>
    </xf>
    <xf numFmtId="0" fontId="13" fillId="0" borderId="0">
      <alignment/>
      <protection/>
    </xf>
    <xf numFmtId="0" fontId="13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4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52" fillId="0" borderId="0">
      <alignment vertical="center"/>
      <protection/>
    </xf>
    <xf numFmtId="0" fontId="13" fillId="0" borderId="0">
      <alignment/>
      <protection/>
    </xf>
    <xf numFmtId="0" fontId="52" fillId="0" borderId="0">
      <alignment vertical="center"/>
      <protection/>
    </xf>
  </cellStyleXfs>
  <cellXfs count="91">
    <xf numFmtId="0" fontId="0" fillId="0" borderId="0" xfId="0" applyFont="1" applyAlignment="1">
      <alignment vertical="center"/>
    </xf>
    <xf numFmtId="0" fontId="0" fillId="0" borderId="0" xfId="551">
      <alignment vertical="center"/>
      <protection/>
    </xf>
    <xf numFmtId="0" fontId="44" fillId="0" borderId="0" xfId="551" applyFont="1">
      <alignment vertical="center"/>
      <protection/>
    </xf>
    <xf numFmtId="41" fontId="0" fillId="0" borderId="10" xfId="274" applyFont="1" applyBorder="1" applyAlignment="1">
      <alignment horizontal="center" vertical="center"/>
    </xf>
    <xf numFmtId="41" fontId="4" fillId="0" borderId="10" xfId="274" applyFont="1" applyBorder="1" applyAlignment="1">
      <alignment vertical="center"/>
    </xf>
    <xf numFmtId="41" fontId="0" fillId="0" borderId="10" xfId="274" applyBorder="1" applyAlignment="1">
      <alignment vertical="center"/>
    </xf>
    <xf numFmtId="41" fontId="0" fillId="0" borderId="10" xfId="274" applyFont="1" applyBorder="1" applyAlignment="1">
      <alignment vertical="center"/>
    </xf>
    <xf numFmtId="41" fontId="1" fillId="0" borderId="10" xfId="97" applyFont="1" applyBorder="1" applyAlignment="1">
      <alignment vertical="center"/>
    </xf>
    <xf numFmtId="41" fontId="53" fillId="0" borderId="10" xfId="274" applyFont="1" applyBorder="1" applyAlignment="1">
      <alignment vertical="center"/>
    </xf>
    <xf numFmtId="41" fontId="5" fillId="0" borderId="10" xfId="274" applyFont="1" applyFill="1" applyBorder="1" applyAlignment="1">
      <alignment vertical="center"/>
    </xf>
    <xf numFmtId="41" fontId="0" fillId="0" borderId="10" xfId="274" applyFont="1" applyBorder="1" applyAlignment="1">
      <alignment vertical="center" wrapText="1"/>
    </xf>
    <xf numFmtId="41" fontId="54" fillId="0" borderId="10" xfId="274" applyFont="1" applyBorder="1" applyAlignment="1">
      <alignment vertical="center" wrapText="1"/>
    </xf>
    <xf numFmtId="41" fontId="0" fillId="0" borderId="10" xfId="274" applyFont="1" applyBorder="1" applyAlignment="1">
      <alignment horizontal="right" vertical="center"/>
    </xf>
    <xf numFmtId="41" fontId="2" fillId="0" borderId="10" xfId="123" applyFont="1" applyBorder="1" applyAlignment="1">
      <alignment vertical="center"/>
    </xf>
    <xf numFmtId="41" fontId="6" fillId="0" borderId="10" xfId="123" applyFont="1" applyBorder="1" applyAlignment="1">
      <alignment vertical="center"/>
    </xf>
    <xf numFmtId="41" fontId="55" fillId="0" borderId="10" xfId="274" applyFont="1" applyBorder="1" applyAlignment="1">
      <alignment vertical="center"/>
    </xf>
    <xf numFmtId="41" fontId="55" fillId="0" borderId="10" xfId="123" applyFont="1" applyBorder="1" applyAlignment="1">
      <alignment vertical="center"/>
    </xf>
    <xf numFmtId="0" fontId="0" fillId="0" borderId="0" xfId="551" applyFont="1">
      <alignment vertical="center"/>
      <protection/>
    </xf>
    <xf numFmtId="0" fontId="0" fillId="0" borderId="10" xfId="551" applyBorder="1">
      <alignment vertical="center"/>
      <protection/>
    </xf>
    <xf numFmtId="41" fontId="8" fillId="33" borderId="10" xfId="251" applyNumberFormat="1" applyFont="1" applyFill="1" applyBorder="1" applyAlignment="1">
      <alignment horizontal="right" vertical="center"/>
    </xf>
    <xf numFmtId="41" fontId="9" fillId="33" borderId="10" xfId="251" applyNumberFormat="1" applyFont="1" applyFill="1" applyBorder="1" applyAlignment="1">
      <alignment horizontal="right" vertical="center"/>
    </xf>
    <xf numFmtId="41" fontId="10" fillId="33" borderId="10" xfId="251" applyNumberFormat="1" applyFont="1" applyFill="1" applyBorder="1" applyAlignment="1">
      <alignment vertical="center"/>
    </xf>
    <xf numFmtId="41" fontId="11" fillId="33" borderId="10" xfId="251" applyNumberFormat="1" applyFont="1" applyFill="1" applyBorder="1" applyAlignment="1">
      <alignment vertical="center"/>
    </xf>
    <xf numFmtId="41" fontId="2" fillId="0" borderId="10" xfId="97" applyFont="1" applyBorder="1" applyAlignment="1">
      <alignment vertical="center"/>
    </xf>
    <xf numFmtId="41" fontId="44" fillId="0" borderId="10" xfId="97" applyFont="1" applyBorder="1" applyAlignment="1">
      <alignment vertical="center"/>
    </xf>
    <xf numFmtId="41" fontId="1" fillId="0" borderId="10" xfId="123" applyFont="1" applyBorder="1" applyAlignment="1">
      <alignment vertical="center"/>
    </xf>
    <xf numFmtId="41" fontId="12" fillId="0" borderId="10" xfId="123" applyFont="1" applyBorder="1" applyAlignment="1">
      <alignment vertical="center"/>
    </xf>
    <xf numFmtId="41" fontId="44" fillId="0" borderId="10" xfId="123" applyFont="1" applyBorder="1" applyAlignment="1">
      <alignment vertical="center"/>
    </xf>
    <xf numFmtId="0" fontId="55" fillId="0" borderId="0" xfId="551" applyFont="1">
      <alignment vertical="center"/>
      <protection/>
    </xf>
    <xf numFmtId="41" fontId="56" fillId="0" borderId="0" xfId="274" applyFont="1" applyBorder="1" applyAlignment="1">
      <alignment vertical="center"/>
    </xf>
    <xf numFmtId="41" fontId="57" fillId="0" borderId="0" xfId="123" applyFont="1" applyBorder="1" applyAlignment="1">
      <alignment vertical="center"/>
    </xf>
    <xf numFmtId="41" fontId="6" fillId="0" borderId="0" xfId="123" applyFont="1" applyBorder="1" applyAlignment="1">
      <alignment vertical="center"/>
    </xf>
    <xf numFmtId="41" fontId="57" fillId="0" borderId="0" xfId="274" applyFont="1" applyBorder="1" applyAlignment="1">
      <alignment vertical="center"/>
    </xf>
    <xf numFmtId="41" fontId="44" fillId="0" borderId="0" xfId="274" applyFont="1" applyBorder="1" applyAlignment="1">
      <alignment vertical="center"/>
    </xf>
    <xf numFmtId="41" fontId="0" fillId="0" borderId="0" xfId="274" applyFont="1" applyBorder="1" applyAlignment="1">
      <alignment vertical="center"/>
    </xf>
    <xf numFmtId="0" fontId="53" fillId="0" borderId="0" xfId="551" applyFont="1">
      <alignment vertical="center"/>
      <protection/>
    </xf>
    <xf numFmtId="41" fontId="6" fillId="0" borderId="0" xfId="274" applyFont="1" applyBorder="1" applyAlignment="1">
      <alignment vertical="center"/>
    </xf>
    <xf numFmtId="41" fontId="0" fillId="0" borderId="0" xfId="274" applyBorder="1" applyAlignment="1">
      <alignment vertical="center"/>
    </xf>
    <xf numFmtId="41" fontId="53" fillId="0" borderId="0" xfId="274" applyFont="1" applyBorder="1" applyAlignment="1">
      <alignment vertical="center"/>
    </xf>
    <xf numFmtId="41" fontId="58" fillId="0" borderId="10" xfId="274" applyFont="1" applyBorder="1" applyAlignment="1">
      <alignment horizontal="center" vertical="center"/>
    </xf>
    <xf numFmtId="0" fontId="59" fillId="0" borderId="0" xfId="551" applyFont="1">
      <alignment vertical="center"/>
      <protection/>
    </xf>
    <xf numFmtId="0" fontId="56" fillId="0" borderId="10" xfId="551" applyFont="1" applyBorder="1" applyAlignment="1">
      <alignment horizontal="center" vertical="center"/>
      <protection/>
    </xf>
    <xf numFmtId="0" fontId="60" fillId="0" borderId="0" xfId="551" applyFont="1">
      <alignment vertical="center"/>
      <protection/>
    </xf>
    <xf numFmtId="41" fontId="0" fillId="34" borderId="10" xfId="74" applyNumberFormat="1" applyFont="1" applyFill="1" applyBorder="1" applyAlignment="1">
      <alignment vertical="center"/>
    </xf>
    <xf numFmtId="0" fontId="0" fillId="0" borderId="10" xfId="551" applyFont="1" applyBorder="1">
      <alignment vertical="center"/>
      <protection/>
    </xf>
    <xf numFmtId="0" fontId="0" fillId="0" borderId="10" xfId="551" applyFill="1" applyBorder="1">
      <alignment vertical="center"/>
      <protection/>
    </xf>
    <xf numFmtId="0" fontId="61" fillId="0" borderId="10" xfId="551" applyFont="1" applyBorder="1">
      <alignment vertical="center"/>
      <protection/>
    </xf>
    <xf numFmtId="41" fontId="0" fillId="0" borderId="10" xfId="123" applyFont="1" applyBorder="1" applyAlignment="1">
      <alignment vertical="center"/>
    </xf>
    <xf numFmtId="0" fontId="44" fillId="0" borderId="10" xfId="551" applyFont="1" applyBorder="1" applyAlignment="1">
      <alignment horizontal="center" vertical="center"/>
      <protection/>
    </xf>
    <xf numFmtId="41" fontId="62" fillId="34" borderId="10" xfId="74" applyNumberFormat="1" applyFont="1" applyFill="1" applyBorder="1" applyAlignment="1">
      <alignment vertical="center"/>
    </xf>
    <xf numFmtId="0" fontId="44" fillId="34" borderId="0" xfId="551" applyFont="1" applyFill="1">
      <alignment vertical="center"/>
      <protection/>
    </xf>
    <xf numFmtId="0" fontId="0" fillId="34" borderId="10" xfId="551" applyFill="1" applyBorder="1">
      <alignment vertical="center"/>
      <protection/>
    </xf>
    <xf numFmtId="0" fontId="57" fillId="0" borderId="10" xfId="551" applyFont="1" applyBorder="1">
      <alignment vertical="center"/>
      <protection/>
    </xf>
    <xf numFmtId="0" fontId="55" fillId="34" borderId="10" xfId="551" applyFont="1" applyFill="1" applyBorder="1">
      <alignment vertical="center"/>
      <protection/>
    </xf>
    <xf numFmtId="41" fontId="4" fillId="0" borderId="10" xfId="123" applyFont="1" applyBorder="1" applyAlignment="1">
      <alignment vertical="center"/>
    </xf>
    <xf numFmtId="0" fontId="0" fillId="33" borderId="10" xfId="551" applyFont="1" applyFill="1" applyBorder="1">
      <alignment vertical="center"/>
      <protection/>
    </xf>
    <xf numFmtId="0" fontId="0" fillId="33" borderId="10" xfId="551" applyFill="1" applyBorder="1">
      <alignment vertical="center"/>
      <protection/>
    </xf>
    <xf numFmtId="0" fontId="44" fillId="33" borderId="10" xfId="551" applyFont="1" applyFill="1" applyBorder="1">
      <alignment vertical="center"/>
      <protection/>
    </xf>
    <xf numFmtId="41" fontId="44" fillId="34" borderId="10" xfId="74" applyNumberFormat="1" applyFont="1" applyFill="1" applyBorder="1" applyAlignment="1">
      <alignment vertical="center"/>
    </xf>
    <xf numFmtId="0" fontId="0" fillId="0" borderId="10" xfId="551" applyBorder="1" applyAlignment="1">
      <alignment horizontal="center" vertical="center"/>
      <protection/>
    </xf>
    <xf numFmtId="0" fontId="55" fillId="0" borderId="11" xfId="551" applyFont="1" applyBorder="1" applyAlignment="1">
      <alignment horizontal="center" vertical="center"/>
      <protection/>
    </xf>
    <xf numFmtId="0" fontId="55" fillId="0" borderId="12" xfId="551" applyFont="1" applyBorder="1" applyAlignment="1">
      <alignment horizontal="center" vertical="center"/>
      <protection/>
    </xf>
    <xf numFmtId="0" fontId="56" fillId="0" borderId="0" xfId="551" applyFont="1" applyAlignment="1">
      <alignment horizontal="center" vertical="center"/>
      <protection/>
    </xf>
    <xf numFmtId="0" fontId="44" fillId="0" borderId="13" xfId="551" applyFont="1" applyBorder="1" applyAlignment="1">
      <alignment horizontal="center" vertical="center"/>
      <protection/>
    </xf>
    <xf numFmtId="0" fontId="44" fillId="0" borderId="0" xfId="551" applyFont="1" applyBorder="1" applyAlignment="1">
      <alignment horizontal="center" vertical="center"/>
      <protection/>
    </xf>
    <xf numFmtId="0" fontId="55" fillId="0" borderId="14" xfId="551" applyFont="1" applyBorder="1" applyAlignment="1">
      <alignment horizontal="center" vertical="center"/>
      <protection/>
    </xf>
    <xf numFmtId="0" fontId="55" fillId="0" borderId="15" xfId="551" applyFont="1" applyBorder="1" applyAlignment="1">
      <alignment horizontal="center" vertical="center"/>
      <protection/>
    </xf>
    <xf numFmtId="41" fontId="54" fillId="0" borderId="11" xfId="274" applyFont="1" applyBorder="1" applyAlignment="1">
      <alignment horizontal="center" vertical="center"/>
    </xf>
    <xf numFmtId="41" fontId="54" fillId="0" borderId="12" xfId="274" applyFont="1" applyBorder="1" applyAlignment="1">
      <alignment horizontal="center" vertical="center"/>
    </xf>
    <xf numFmtId="41" fontId="63" fillId="0" borderId="11" xfId="274" applyFont="1" applyBorder="1" applyAlignment="1">
      <alignment horizontal="center" vertical="center"/>
    </xf>
    <xf numFmtId="41" fontId="63" fillId="0" borderId="12" xfId="274" applyFont="1" applyBorder="1" applyAlignment="1">
      <alignment horizontal="center" vertical="center"/>
    </xf>
    <xf numFmtId="0" fontId="56" fillId="0" borderId="11" xfId="551" applyFont="1" applyBorder="1" applyAlignment="1">
      <alignment horizontal="center" vertical="center"/>
      <protection/>
    </xf>
    <xf numFmtId="0" fontId="56" fillId="0" borderId="12" xfId="551" applyFont="1" applyBorder="1" applyAlignment="1">
      <alignment horizontal="center" vertical="center"/>
      <protection/>
    </xf>
    <xf numFmtId="41" fontId="44" fillId="0" borderId="0" xfId="48" applyFont="1" applyAlignment="1">
      <alignment vertical="center"/>
    </xf>
    <xf numFmtId="41" fontId="0" fillId="0" borderId="10" xfId="48" applyFont="1" applyBorder="1" applyAlignment="1">
      <alignment vertical="center"/>
    </xf>
    <xf numFmtId="41" fontId="44" fillId="0" borderId="10" xfId="48" applyFont="1" applyBorder="1" applyAlignment="1">
      <alignment vertical="center"/>
    </xf>
    <xf numFmtId="41" fontId="1" fillId="0" borderId="10" xfId="123" applyFont="1" applyBorder="1" applyAlignment="1">
      <alignment vertical="center"/>
    </xf>
    <xf numFmtId="41" fontId="0" fillId="0" borderId="10" xfId="97" applyFont="1" applyBorder="1" applyAlignment="1">
      <alignment vertical="center"/>
    </xf>
    <xf numFmtId="41" fontId="0" fillId="34" borderId="10" xfId="97" applyFont="1" applyFill="1" applyBorder="1" applyAlignment="1">
      <alignment vertical="center"/>
    </xf>
    <xf numFmtId="41" fontId="0" fillId="0" borderId="10" xfId="98" applyFont="1" applyBorder="1" applyAlignment="1">
      <alignment vertical="center"/>
    </xf>
    <xf numFmtId="41" fontId="0" fillId="0" borderId="10" xfId="97" applyBorder="1" applyAlignment="1">
      <alignment vertical="center"/>
    </xf>
    <xf numFmtId="41" fontId="1" fillId="0" borderId="10" xfId="228" applyFont="1" applyBorder="1" applyAlignment="1">
      <alignment vertical="center"/>
    </xf>
    <xf numFmtId="41" fontId="1" fillId="34" borderId="10" xfId="123" applyFont="1" applyFill="1" applyBorder="1" applyAlignment="1">
      <alignment vertical="center"/>
    </xf>
    <xf numFmtId="41" fontId="0" fillId="35" borderId="10" xfId="551" applyNumberFormat="1" applyFill="1" applyBorder="1">
      <alignment vertical="center"/>
      <protection/>
    </xf>
    <xf numFmtId="41" fontId="0" fillId="35" borderId="10" xfId="97" applyFont="1" applyFill="1" applyBorder="1" applyAlignment="1">
      <alignment vertical="center"/>
    </xf>
    <xf numFmtId="0" fontId="0" fillId="0" borderId="10" xfId="551" applyFont="1" applyBorder="1" applyAlignment="1">
      <alignment horizontal="center" vertical="center"/>
      <protection/>
    </xf>
    <xf numFmtId="41" fontId="2" fillId="0" borderId="10" xfId="97" applyFont="1" applyBorder="1" applyAlignment="1">
      <alignment vertical="center"/>
    </xf>
    <xf numFmtId="41" fontId="1" fillId="0" borderId="10" xfId="97" applyFont="1" applyBorder="1" applyAlignment="1">
      <alignment vertical="center"/>
    </xf>
    <xf numFmtId="41" fontId="0" fillId="34" borderId="10" xfId="48" applyFont="1" applyFill="1" applyBorder="1" applyAlignment="1">
      <alignment vertical="center"/>
    </xf>
    <xf numFmtId="41" fontId="2" fillId="0" borderId="10" xfId="123" applyFont="1" applyBorder="1" applyAlignment="1">
      <alignment vertical="center"/>
    </xf>
    <xf numFmtId="0" fontId="56" fillId="0" borderId="13" xfId="551" applyFont="1" applyBorder="1" applyAlignment="1">
      <alignment horizontal="center" vertical="center"/>
      <protection/>
    </xf>
  </cellXfs>
  <cellStyles count="5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0 2" xfId="50"/>
    <cellStyle name="쉼표 [0] 11" xfId="51"/>
    <cellStyle name="쉼표 [0] 11 2" xfId="52"/>
    <cellStyle name="쉼표 [0] 12" xfId="53"/>
    <cellStyle name="쉼표 [0] 12 2" xfId="54"/>
    <cellStyle name="쉼표 [0] 13" xfId="55"/>
    <cellStyle name="쉼표 [0] 13 2" xfId="56"/>
    <cellStyle name="쉼표 [0] 14" xfId="57"/>
    <cellStyle name="쉼표 [0] 14 2" xfId="58"/>
    <cellStyle name="쉼표 [0] 15" xfId="59"/>
    <cellStyle name="쉼표 [0] 15 2" xfId="60"/>
    <cellStyle name="쉼표 [0] 16" xfId="61"/>
    <cellStyle name="쉼표 [0] 16 2" xfId="62"/>
    <cellStyle name="쉼표 [0] 17" xfId="63"/>
    <cellStyle name="쉼표 [0] 17 2" xfId="64"/>
    <cellStyle name="쉼표 [0] 18" xfId="65"/>
    <cellStyle name="쉼표 [0] 18 2" xfId="66"/>
    <cellStyle name="쉼표 [0] 19" xfId="67"/>
    <cellStyle name="쉼표 [0] 19 2" xfId="68"/>
    <cellStyle name="쉼표 [0] 2" xfId="69"/>
    <cellStyle name="쉼표 [0] 2 2" xfId="70"/>
    <cellStyle name="쉼표 [0] 2 2 2" xfId="71"/>
    <cellStyle name="쉼표 [0] 2 3" xfId="72"/>
    <cellStyle name="쉼표 [0] 2 3 2" xfId="73"/>
    <cellStyle name="쉼표 [0] 2 4" xfId="74"/>
    <cellStyle name="쉼표 [0] 20" xfId="75"/>
    <cellStyle name="쉼표 [0] 20 2" xfId="76"/>
    <cellStyle name="쉼표 [0] 21" xfId="77"/>
    <cellStyle name="쉼표 [0] 21 2" xfId="78"/>
    <cellStyle name="쉼표 [0] 22" xfId="79"/>
    <cellStyle name="쉼표 [0] 22 2" xfId="80"/>
    <cellStyle name="쉼표 [0] 23" xfId="81"/>
    <cellStyle name="쉼표 [0] 23 2" xfId="82"/>
    <cellStyle name="쉼표 [0] 24" xfId="83"/>
    <cellStyle name="쉼표 [0] 24 2" xfId="84"/>
    <cellStyle name="쉼표 [0] 25" xfId="85"/>
    <cellStyle name="쉼표 [0] 25 2" xfId="86"/>
    <cellStyle name="쉼표 [0] 26" xfId="87"/>
    <cellStyle name="쉼표 [0] 26 2" xfId="88"/>
    <cellStyle name="쉼표 [0] 27" xfId="89"/>
    <cellStyle name="쉼표 [0] 27 2" xfId="90"/>
    <cellStyle name="쉼표 [0] 28" xfId="91"/>
    <cellStyle name="쉼표 [0] 28 2" xfId="92"/>
    <cellStyle name="쉼표 [0] 29" xfId="93"/>
    <cellStyle name="쉼표 [0] 29 2" xfId="94"/>
    <cellStyle name="쉼표 [0] 3" xfId="95"/>
    <cellStyle name="쉼표 [0] 3 2" xfId="96"/>
    <cellStyle name="쉼표 [0] 3 2 2" xfId="97"/>
    <cellStyle name="쉼표 [0] 3 2 2 2" xfId="98"/>
    <cellStyle name="쉼표 [0] 30" xfId="99"/>
    <cellStyle name="쉼표 [0] 30 2" xfId="100"/>
    <cellStyle name="쉼표 [0] 31" xfId="101"/>
    <cellStyle name="쉼표 [0] 31 2" xfId="102"/>
    <cellStyle name="쉼표 [0] 32" xfId="103"/>
    <cellStyle name="쉼표 [0] 32 2" xfId="104"/>
    <cellStyle name="쉼표 [0] 33" xfId="105"/>
    <cellStyle name="쉼표 [0] 33 2" xfId="106"/>
    <cellStyle name="쉼표 [0] 34" xfId="107"/>
    <cellStyle name="쉼표 [0] 34 2" xfId="108"/>
    <cellStyle name="쉼표 [0] 35" xfId="109"/>
    <cellStyle name="쉼표 [0] 35 2" xfId="110"/>
    <cellStyle name="쉼표 [0] 36" xfId="111"/>
    <cellStyle name="쉼표 [0] 36 2" xfId="112"/>
    <cellStyle name="쉼표 [0] 37" xfId="113"/>
    <cellStyle name="쉼표 [0] 37 2" xfId="114"/>
    <cellStyle name="쉼표 [0] 38" xfId="115"/>
    <cellStyle name="쉼표 [0] 38 2" xfId="116"/>
    <cellStyle name="쉼표 [0] 39" xfId="117"/>
    <cellStyle name="쉼표 [0] 39 2" xfId="118"/>
    <cellStyle name="쉼표 [0] 39 2 2" xfId="119"/>
    <cellStyle name="쉼표 [0] 39 3" xfId="120"/>
    <cellStyle name="쉼표 [0] 4" xfId="121"/>
    <cellStyle name="쉼표 [0] 4 2" xfId="122"/>
    <cellStyle name="쉼표 [0] 4 2 2" xfId="123"/>
    <cellStyle name="쉼표 [0] 40" xfId="124"/>
    <cellStyle name="쉼표 [0] 40 2" xfId="125"/>
    <cellStyle name="쉼표 [0] 40 2 2" xfId="126"/>
    <cellStyle name="쉼표 [0] 40 3" xfId="127"/>
    <cellStyle name="쉼표 [0] 41" xfId="128"/>
    <cellStyle name="쉼표 [0] 41 10" xfId="129"/>
    <cellStyle name="쉼표 [0] 41 10 2" xfId="130"/>
    <cellStyle name="쉼표 [0] 41 11" xfId="131"/>
    <cellStyle name="쉼표 [0] 41 11 2" xfId="132"/>
    <cellStyle name="쉼표 [0] 41 12" xfId="133"/>
    <cellStyle name="쉼표 [0] 41 12 2" xfId="134"/>
    <cellStyle name="쉼표 [0] 41 13" xfId="135"/>
    <cellStyle name="쉼표 [0] 41 13 2" xfId="136"/>
    <cellStyle name="쉼표 [0] 41 14" xfId="137"/>
    <cellStyle name="쉼표 [0] 41 14 2" xfId="138"/>
    <cellStyle name="쉼표 [0] 41 15" xfId="139"/>
    <cellStyle name="쉼표 [0] 41 15 2" xfId="140"/>
    <cellStyle name="쉼표 [0] 41 16" xfId="141"/>
    <cellStyle name="쉼표 [0] 41 16 2" xfId="142"/>
    <cellStyle name="쉼표 [0] 41 17" xfId="143"/>
    <cellStyle name="쉼표 [0] 41 17 2" xfId="144"/>
    <cellStyle name="쉼표 [0] 41 18" xfId="145"/>
    <cellStyle name="쉼표 [0] 41 18 2" xfId="146"/>
    <cellStyle name="쉼표 [0] 41 19" xfId="147"/>
    <cellStyle name="쉼표 [0] 41 19 2" xfId="148"/>
    <cellStyle name="쉼표 [0] 41 2" xfId="149"/>
    <cellStyle name="쉼표 [0] 41 2 2" xfId="150"/>
    <cellStyle name="쉼표 [0] 41 20" xfId="151"/>
    <cellStyle name="쉼표 [0] 41 20 2" xfId="152"/>
    <cellStyle name="쉼표 [0] 41 21" xfId="153"/>
    <cellStyle name="쉼표 [0] 41 21 2" xfId="154"/>
    <cellStyle name="쉼표 [0] 41 22" xfId="155"/>
    <cellStyle name="쉼표 [0] 41 22 2" xfId="156"/>
    <cellStyle name="쉼표 [0] 41 23" xfId="157"/>
    <cellStyle name="쉼표 [0] 41 23 2" xfId="158"/>
    <cellStyle name="쉼표 [0] 41 24" xfId="159"/>
    <cellStyle name="쉼표 [0] 41 24 2" xfId="160"/>
    <cellStyle name="쉼표 [0] 41 25" xfId="161"/>
    <cellStyle name="쉼표 [0] 41 25 2" xfId="162"/>
    <cellStyle name="쉼표 [0] 41 26" xfId="163"/>
    <cellStyle name="쉼표 [0] 41 26 2" xfId="164"/>
    <cellStyle name="쉼표 [0] 41 27" xfId="165"/>
    <cellStyle name="쉼표 [0] 41 27 2" xfId="166"/>
    <cellStyle name="쉼표 [0] 41 28" xfId="167"/>
    <cellStyle name="쉼표 [0] 41 28 2" xfId="168"/>
    <cellStyle name="쉼표 [0] 41 29" xfId="169"/>
    <cellStyle name="쉼표 [0] 41 29 2" xfId="170"/>
    <cellStyle name="쉼표 [0] 41 3" xfId="171"/>
    <cellStyle name="쉼표 [0] 41 3 2" xfId="172"/>
    <cellStyle name="쉼표 [0] 41 30" xfId="173"/>
    <cellStyle name="쉼표 [0] 41 30 2" xfId="174"/>
    <cellStyle name="쉼표 [0] 41 31" xfId="175"/>
    <cellStyle name="쉼표 [0] 41 31 2" xfId="176"/>
    <cellStyle name="쉼표 [0] 41 32" xfId="177"/>
    <cellStyle name="쉼표 [0] 41 32 2" xfId="178"/>
    <cellStyle name="쉼표 [0] 41 33" xfId="179"/>
    <cellStyle name="쉼표 [0] 41 33 2" xfId="180"/>
    <cellStyle name="쉼표 [0] 41 34" xfId="181"/>
    <cellStyle name="쉼표 [0] 41 4" xfId="182"/>
    <cellStyle name="쉼표 [0] 41 4 2" xfId="183"/>
    <cellStyle name="쉼표 [0] 41 5" xfId="184"/>
    <cellStyle name="쉼표 [0] 41 5 2" xfId="185"/>
    <cellStyle name="쉼표 [0] 41 6" xfId="186"/>
    <cellStyle name="쉼표 [0] 41 6 2" xfId="187"/>
    <cellStyle name="쉼표 [0] 41 7" xfId="188"/>
    <cellStyle name="쉼표 [0] 41 7 2" xfId="189"/>
    <cellStyle name="쉼표 [0] 41 8" xfId="190"/>
    <cellStyle name="쉼표 [0] 41 8 2" xfId="191"/>
    <cellStyle name="쉼표 [0] 41 9" xfId="192"/>
    <cellStyle name="쉼표 [0] 41 9 2" xfId="193"/>
    <cellStyle name="쉼표 [0] 42" xfId="194"/>
    <cellStyle name="쉼표 [0] 42 2" xfId="195"/>
    <cellStyle name="쉼표 [0] 42 2 2" xfId="196"/>
    <cellStyle name="쉼표 [0] 42 3" xfId="197"/>
    <cellStyle name="쉼표 [0] 43" xfId="198"/>
    <cellStyle name="쉼표 [0] 43 2" xfId="199"/>
    <cellStyle name="쉼표 [0] 43 2 2" xfId="200"/>
    <cellStyle name="쉼표 [0] 43 3" xfId="201"/>
    <cellStyle name="쉼표 [0] 44" xfId="202"/>
    <cellStyle name="쉼표 [0] 44 2" xfId="203"/>
    <cellStyle name="쉼표 [0] 44 2 2" xfId="204"/>
    <cellStyle name="쉼표 [0] 44 3" xfId="205"/>
    <cellStyle name="쉼표 [0] 45" xfId="206"/>
    <cellStyle name="쉼표 [0] 45 2" xfId="207"/>
    <cellStyle name="쉼표 [0] 45 2 2" xfId="208"/>
    <cellStyle name="쉼표 [0] 45 3" xfId="209"/>
    <cellStyle name="쉼표 [0] 46" xfId="210"/>
    <cellStyle name="쉼표 [0] 46 2" xfId="211"/>
    <cellStyle name="쉼표 [0] 46 2 2" xfId="212"/>
    <cellStyle name="쉼표 [0] 46 3" xfId="213"/>
    <cellStyle name="쉼표 [0] 47" xfId="214"/>
    <cellStyle name="쉼표 [0] 47 2" xfId="215"/>
    <cellStyle name="쉼표 [0] 47 2 2" xfId="216"/>
    <cellStyle name="쉼표 [0] 47 3" xfId="217"/>
    <cellStyle name="쉼표 [0] 48" xfId="218"/>
    <cellStyle name="쉼표 [0] 48 2" xfId="219"/>
    <cellStyle name="쉼표 [0] 48 2 2" xfId="220"/>
    <cellStyle name="쉼표 [0] 48 3" xfId="221"/>
    <cellStyle name="쉼표 [0] 49" xfId="222"/>
    <cellStyle name="쉼표 [0] 49 2" xfId="223"/>
    <cellStyle name="쉼표 [0] 49 2 2" xfId="224"/>
    <cellStyle name="쉼표 [0] 49 3" xfId="225"/>
    <cellStyle name="쉼표 [0] 5" xfId="226"/>
    <cellStyle name="쉼표 [0] 5 2" xfId="227"/>
    <cellStyle name="쉼표 [0] 5 3" xfId="228"/>
    <cellStyle name="쉼표 [0] 50" xfId="229"/>
    <cellStyle name="쉼표 [0] 50 2" xfId="230"/>
    <cellStyle name="쉼표 [0] 51" xfId="231"/>
    <cellStyle name="쉼표 [0] 51 2" xfId="232"/>
    <cellStyle name="쉼표 [0] 52" xfId="233"/>
    <cellStyle name="쉼표 [0] 52 2" xfId="234"/>
    <cellStyle name="쉼표 [0] 53" xfId="235"/>
    <cellStyle name="쉼표 [0] 53 2" xfId="236"/>
    <cellStyle name="쉼표 [0] 54" xfId="237"/>
    <cellStyle name="쉼표 [0] 54 2" xfId="238"/>
    <cellStyle name="쉼표 [0] 55" xfId="239"/>
    <cellStyle name="쉼표 [0] 55 2" xfId="240"/>
    <cellStyle name="쉼표 [0] 56" xfId="241"/>
    <cellStyle name="쉼표 [0] 56 2" xfId="242"/>
    <cellStyle name="쉼표 [0] 57" xfId="243"/>
    <cellStyle name="쉼표 [0] 57 2" xfId="244"/>
    <cellStyle name="쉼표 [0] 58" xfId="245"/>
    <cellStyle name="쉼표 [0] 58 2" xfId="246"/>
    <cellStyle name="쉼표 [0] 59" xfId="247"/>
    <cellStyle name="쉼표 [0] 59 2" xfId="248"/>
    <cellStyle name="쉼표 [0] 6" xfId="249"/>
    <cellStyle name="쉼표 [0] 6 2" xfId="250"/>
    <cellStyle name="쉼표 [0] 6 2 2" xfId="251"/>
    <cellStyle name="쉼표 [0] 60" xfId="252"/>
    <cellStyle name="쉼표 [0] 60 2" xfId="253"/>
    <cellStyle name="쉼표 [0] 61" xfId="254"/>
    <cellStyle name="쉼표 [0] 61 2" xfId="255"/>
    <cellStyle name="쉼표 [0] 62" xfId="256"/>
    <cellStyle name="쉼표 [0] 62 2" xfId="257"/>
    <cellStyle name="쉼표 [0] 63" xfId="258"/>
    <cellStyle name="쉼표 [0] 63 2" xfId="259"/>
    <cellStyle name="쉼표 [0] 64" xfId="260"/>
    <cellStyle name="쉼표 [0] 64 2" xfId="261"/>
    <cellStyle name="쉼표 [0] 65" xfId="262"/>
    <cellStyle name="쉼표 [0] 65 2" xfId="263"/>
    <cellStyle name="쉼표 [0] 66" xfId="264"/>
    <cellStyle name="쉼표 [0] 66 2" xfId="265"/>
    <cellStyle name="쉼표 [0] 67" xfId="266"/>
    <cellStyle name="쉼표 [0] 67 2" xfId="267"/>
    <cellStyle name="쉼표 [0] 68" xfId="268"/>
    <cellStyle name="쉼표 [0] 68 2" xfId="269"/>
    <cellStyle name="쉼표 [0] 69" xfId="270"/>
    <cellStyle name="쉼표 [0] 69 2" xfId="271"/>
    <cellStyle name="쉼표 [0] 7" xfId="272"/>
    <cellStyle name="쉼표 [0] 7 2" xfId="273"/>
    <cellStyle name="쉼표 [0] 7 2 2" xfId="274"/>
    <cellStyle name="쉼표 [0] 70" xfId="275"/>
    <cellStyle name="쉼표 [0] 70 2" xfId="276"/>
    <cellStyle name="쉼표 [0] 71" xfId="277"/>
    <cellStyle name="쉼표 [0] 71 2" xfId="278"/>
    <cellStyle name="쉼표 [0] 72" xfId="279"/>
    <cellStyle name="쉼표 [0] 72 2" xfId="280"/>
    <cellStyle name="쉼표 [0] 73" xfId="281"/>
    <cellStyle name="쉼표 [0] 73 2" xfId="282"/>
    <cellStyle name="쉼표 [0] 74" xfId="283"/>
    <cellStyle name="쉼표 [0] 74 2" xfId="284"/>
    <cellStyle name="쉼표 [0] 75" xfId="285"/>
    <cellStyle name="쉼표 [0] 75 2" xfId="286"/>
    <cellStyle name="쉼표 [0] 76" xfId="287"/>
    <cellStyle name="쉼표 [0] 76 2" xfId="288"/>
    <cellStyle name="쉼표 [0] 77" xfId="289"/>
    <cellStyle name="쉼표 [0] 77 2" xfId="290"/>
    <cellStyle name="쉼표 [0] 78" xfId="291"/>
    <cellStyle name="쉼표 [0] 78 2" xfId="292"/>
    <cellStyle name="쉼표 [0] 79" xfId="293"/>
    <cellStyle name="쉼표 [0] 79 2" xfId="294"/>
    <cellStyle name="쉼표 [0] 8" xfId="295"/>
    <cellStyle name="쉼표 [0] 8 2" xfId="296"/>
    <cellStyle name="쉼표 [0] 80" xfId="297"/>
    <cellStyle name="쉼표 [0] 80 2" xfId="298"/>
    <cellStyle name="쉼표 [0] 81" xfId="299"/>
    <cellStyle name="쉼표 [0] 82" xfId="300"/>
    <cellStyle name="쉼표 [0] 82 2" xfId="301"/>
    <cellStyle name="쉼표 [0] 83" xfId="302"/>
    <cellStyle name="쉼표 [0] 84" xfId="303"/>
    <cellStyle name="쉼표 [0] 9" xfId="304"/>
    <cellStyle name="쉼표 [0] 9 2" xfId="305"/>
    <cellStyle name="연결된 셀" xfId="306"/>
    <cellStyle name="요약" xfId="307"/>
    <cellStyle name="입력" xfId="308"/>
    <cellStyle name="제목" xfId="309"/>
    <cellStyle name="제목 1" xfId="310"/>
    <cellStyle name="제목 2" xfId="311"/>
    <cellStyle name="제목 3" xfId="312"/>
    <cellStyle name="제목 4" xfId="313"/>
    <cellStyle name="좋음" xfId="314"/>
    <cellStyle name="출력" xfId="315"/>
    <cellStyle name="Currency" xfId="316"/>
    <cellStyle name="Currency [0]" xfId="317"/>
    <cellStyle name="표준 10" xfId="318"/>
    <cellStyle name="표준 10 5" xfId="319"/>
    <cellStyle name="표준 11" xfId="320"/>
    <cellStyle name="표준 12" xfId="321"/>
    <cellStyle name="표준 13" xfId="322"/>
    <cellStyle name="표준 14" xfId="323"/>
    <cellStyle name="표준 16" xfId="324"/>
    <cellStyle name="표준 17" xfId="325"/>
    <cellStyle name="표준 19" xfId="326"/>
    <cellStyle name="표준 2" xfId="327"/>
    <cellStyle name="표준 2 10" xfId="328"/>
    <cellStyle name="표준 2 10 2" xfId="329"/>
    <cellStyle name="표준 2 10 2 2" xfId="330"/>
    <cellStyle name="표준 2 10 3" xfId="331"/>
    <cellStyle name="표준 2 10 3 2" xfId="332"/>
    <cellStyle name="표준 2 10 4" xfId="333"/>
    <cellStyle name="표준 2 11" xfId="334"/>
    <cellStyle name="표준 2 11 2" xfId="335"/>
    <cellStyle name="표준 2 11 2 2" xfId="336"/>
    <cellStyle name="표준 2 11 3" xfId="337"/>
    <cellStyle name="표준 2 11 3 2" xfId="338"/>
    <cellStyle name="표준 2 11 4" xfId="339"/>
    <cellStyle name="표준 2 12" xfId="340"/>
    <cellStyle name="표준 2 12 2" xfId="341"/>
    <cellStyle name="표준 2 12 2 2" xfId="342"/>
    <cellStyle name="표준 2 12 3" xfId="343"/>
    <cellStyle name="표준 2 12 3 2" xfId="344"/>
    <cellStyle name="표준 2 12 4" xfId="345"/>
    <cellStyle name="표준 2 13" xfId="346"/>
    <cellStyle name="표준 2 13 2" xfId="347"/>
    <cellStyle name="표준 2 13 2 2" xfId="348"/>
    <cellStyle name="표준 2 13 3" xfId="349"/>
    <cellStyle name="표준 2 13 3 2" xfId="350"/>
    <cellStyle name="표준 2 13 4" xfId="351"/>
    <cellStyle name="표준 2 14" xfId="352"/>
    <cellStyle name="표준 2 14 2" xfId="353"/>
    <cellStyle name="표준 2 14 2 2" xfId="354"/>
    <cellStyle name="표준 2 14 3" xfId="355"/>
    <cellStyle name="표준 2 14 3 2" xfId="356"/>
    <cellStyle name="표준 2 14 4" xfId="357"/>
    <cellStyle name="표준 2 15" xfId="358"/>
    <cellStyle name="표준 2 15 2" xfId="359"/>
    <cellStyle name="표준 2 15 2 2" xfId="360"/>
    <cellStyle name="표준 2 15 3" xfId="361"/>
    <cellStyle name="표준 2 15 3 2" xfId="362"/>
    <cellStyle name="표준 2 15 4" xfId="363"/>
    <cellStyle name="표준 2 16" xfId="364"/>
    <cellStyle name="표준 2 16 2" xfId="365"/>
    <cellStyle name="표준 2 16 2 2" xfId="366"/>
    <cellStyle name="표준 2 16 3" xfId="367"/>
    <cellStyle name="표준 2 16 3 2" xfId="368"/>
    <cellStyle name="표준 2 16 4" xfId="369"/>
    <cellStyle name="표준 2 17" xfId="370"/>
    <cellStyle name="표준 2 17 2" xfId="371"/>
    <cellStyle name="표준 2 17 2 2" xfId="372"/>
    <cellStyle name="표준 2 17 3" xfId="373"/>
    <cellStyle name="표준 2 17 3 2" xfId="374"/>
    <cellStyle name="표준 2 17 4" xfId="375"/>
    <cellStyle name="표준 2 18" xfId="376"/>
    <cellStyle name="표준 2 18 2" xfId="377"/>
    <cellStyle name="표준 2 18 2 2" xfId="378"/>
    <cellStyle name="표준 2 18 3" xfId="379"/>
    <cellStyle name="표준 2 18 3 2" xfId="380"/>
    <cellStyle name="표준 2 18 4" xfId="381"/>
    <cellStyle name="표준 2 19" xfId="382"/>
    <cellStyle name="표준 2 19 2" xfId="383"/>
    <cellStyle name="표준 2 19 2 2" xfId="384"/>
    <cellStyle name="표준 2 19 3" xfId="385"/>
    <cellStyle name="표준 2 19 3 2" xfId="386"/>
    <cellStyle name="표준 2 19 4" xfId="387"/>
    <cellStyle name="표준 2 2" xfId="388"/>
    <cellStyle name="표준 2 2 2" xfId="389"/>
    <cellStyle name="표준 2 2 2 2" xfId="390"/>
    <cellStyle name="표준 2 2 3" xfId="391"/>
    <cellStyle name="표준 2 2 3 2" xfId="392"/>
    <cellStyle name="표준 2 2 4" xfId="393"/>
    <cellStyle name="표준 2 20" xfId="394"/>
    <cellStyle name="표준 2 20 2" xfId="395"/>
    <cellStyle name="표준 2 20 2 2" xfId="396"/>
    <cellStyle name="표준 2 20 3" xfId="397"/>
    <cellStyle name="표준 2 20 3 2" xfId="398"/>
    <cellStyle name="표준 2 20 4" xfId="399"/>
    <cellStyle name="표준 2 21" xfId="400"/>
    <cellStyle name="표준 2 21 2" xfId="401"/>
    <cellStyle name="표준 2 21 2 2" xfId="402"/>
    <cellStyle name="표준 2 21 3" xfId="403"/>
    <cellStyle name="표준 2 21 3 2" xfId="404"/>
    <cellStyle name="표준 2 21 4" xfId="405"/>
    <cellStyle name="표준 2 22" xfId="406"/>
    <cellStyle name="표준 2 22 2" xfId="407"/>
    <cellStyle name="표준 2 22 2 2" xfId="408"/>
    <cellStyle name="표준 2 22 3" xfId="409"/>
    <cellStyle name="표준 2 22 3 2" xfId="410"/>
    <cellStyle name="표준 2 22 4" xfId="411"/>
    <cellStyle name="표준 2 23" xfId="412"/>
    <cellStyle name="표준 2 23 2" xfId="413"/>
    <cellStyle name="표준 2 23 2 2" xfId="414"/>
    <cellStyle name="표준 2 23 3" xfId="415"/>
    <cellStyle name="표준 2 23 3 2" xfId="416"/>
    <cellStyle name="표준 2 23 4" xfId="417"/>
    <cellStyle name="표준 2 24" xfId="418"/>
    <cellStyle name="표준 2 24 2" xfId="419"/>
    <cellStyle name="표준 2 24 2 2" xfId="420"/>
    <cellStyle name="표준 2 24 3" xfId="421"/>
    <cellStyle name="표준 2 24 3 2" xfId="422"/>
    <cellStyle name="표준 2 24 4" xfId="423"/>
    <cellStyle name="표준 2 25" xfId="424"/>
    <cellStyle name="표준 2 25 2" xfId="425"/>
    <cellStyle name="표준 2 25 2 2" xfId="426"/>
    <cellStyle name="표준 2 25 3" xfId="427"/>
    <cellStyle name="표준 2 25 3 2" xfId="428"/>
    <cellStyle name="표준 2 25 4" xfId="429"/>
    <cellStyle name="표준 2 26" xfId="430"/>
    <cellStyle name="표준 2 26 2" xfId="431"/>
    <cellStyle name="표준 2 26 2 2" xfId="432"/>
    <cellStyle name="표준 2 26 3" xfId="433"/>
    <cellStyle name="표준 2 26 3 2" xfId="434"/>
    <cellStyle name="표준 2 26 4" xfId="435"/>
    <cellStyle name="표준 2 27" xfId="436"/>
    <cellStyle name="표준 2 27 2" xfId="437"/>
    <cellStyle name="표준 2 27 2 2" xfId="438"/>
    <cellStyle name="표준 2 27 3" xfId="439"/>
    <cellStyle name="표준 2 27 3 2" xfId="440"/>
    <cellStyle name="표준 2 27 4" xfId="441"/>
    <cellStyle name="표준 2 28" xfId="442"/>
    <cellStyle name="표준 2 28 2" xfId="443"/>
    <cellStyle name="표준 2 28 2 2" xfId="444"/>
    <cellStyle name="표준 2 28 3" xfId="445"/>
    <cellStyle name="표준 2 28 3 2" xfId="446"/>
    <cellStyle name="표준 2 28 4" xfId="447"/>
    <cellStyle name="표준 2 29" xfId="448"/>
    <cellStyle name="표준 2 29 2" xfId="449"/>
    <cellStyle name="표준 2 29 2 2" xfId="450"/>
    <cellStyle name="표준 2 29 3" xfId="451"/>
    <cellStyle name="표준 2 29 3 2" xfId="452"/>
    <cellStyle name="표준 2 29 4" xfId="453"/>
    <cellStyle name="표준 2 3" xfId="454"/>
    <cellStyle name="표준 2 3 2" xfId="455"/>
    <cellStyle name="표준 2 3 2 2" xfId="456"/>
    <cellStyle name="표준 2 3 3" xfId="457"/>
    <cellStyle name="표준 2 3 3 2" xfId="458"/>
    <cellStyle name="표준 2 3 4" xfId="459"/>
    <cellStyle name="표준 2 30" xfId="460"/>
    <cellStyle name="표준 2 30 2" xfId="461"/>
    <cellStyle name="표준 2 30 2 2" xfId="462"/>
    <cellStyle name="표준 2 30 3" xfId="463"/>
    <cellStyle name="표준 2 30 3 2" xfId="464"/>
    <cellStyle name="표준 2 30 4" xfId="465"/>
    <cellStyle name="표준 2 31" xfId="466"/>
    <cellStyle name="표준 2 31 2" xfId="467"/>
    <cellStyle name="표준 2 31 2 2" xfId="468"/>
    <cellStyle name="표준 2 31 3" xfId="469"/>
    <cellStyle name="표준 2 31 3 2" xfId="470"/>
    <cellStyle name="표준 2 31 4" xfId="471"/>
    <cellStyle name="표준 2 32" xfId="472"/>
    <cellStyle name="표준 2 32 2" xfId="473"/>
    <cellStyle name="표준 2 32 2 2" xfId="474"/>
    <cellStyle name="표준 2 32 3" xfId="475"/>
    <cellStyle name="표준 2 32 3 2" xfId="476"/>
    <cellStyle name="표준 2 32 4" xfId="477"/>
    <cellStyle name="표준 2 33" xfId="478"/>
    <cellStyle name="표준 2 33 2" xfId="479"/>
    <cellStyle name="표준 2 33 2 2" xfId="480"/>
    <cellStyle name="표준 2 33 3" xfId="481"/>
    <cellStyle name="표준 2 33 3 2" xfId="482"/>
    <cellStyle name="표준 2 33 4" xfId="483"/>
    <cellStyle name="표준 2 34" xfId="484"/>
    <cellStyle name="표준 2 34 2" xfId="485"/>
    <cellStyle name="표준 2 35" xfId="486"/>
    <cellStyle name="표준 2 35 2" xfId="487"/>
    <cellStyle name="표준 2 36" xfId="488"/>
    <cellStyle name="표준 2 37" xfId="489"/>
    <cellStyle name="표준 2 4" xfId="490"/>
    <cellStyle name="표준 2 4 2" xfId="491"/>
    <cellStyle name="표준 2 4 2 2" xfId="492"/>
    <cellStyle name="표준 2 4 3" xfId="493"/>
    <cellStyle name="표준 2 4 3 2" xfId="494"/>
    <cellStyle name="표준 2 4 4" xfId="495"/>
    <cellStyle name="표준 2 5" xfId="496"/>
    <cellStyle name="표준 2 5 2" xfId="497"/>
    <cellStyle name="표준 2 5 2 2" xfId="498"/>
    <cellStyle name="표준 2 5 3" xfId="499"/>
    <cellStyle name="표준 2 5 3 2" xfId="500"/>
    <cellStyle name="표준 2 5 4" xfId="501"/>
    <cellStyle name="표준 2 6" xfId="502"/>
    <cellStyle name="표준 2 6 2" xfId="503"/>
    <cellStyle name="표준 2 6 2 2" xfId="504"/>
    <cellStyle name="표준 2 6 3" xfId="505"/>
    <cellStyle name="표준 2 6 3 2" xfId="506"/>
    <cellStyle name="표준 2 6 4" xfId="507"/>
    <cellStyle name="표준 2 7" xfId="508"/>
    <cellStyle name="표준 2 7 2" xfId="509"/>
    <cellStyle name="표준 2 7 2 2" xfId="510"/>
    <cellStyle name="표준 2 7 3" xfId="511"/>
    <cellStyle name="표준 2 7 3 2" xfId="512"/>
    <cellStyle name="표준 2 7 4" xfId="513"/>
    <cellStyle name="표준 2 8" xfId="514"/>
    <cellStyle name="표준 2 8 2" xfId="515"/>
    <cellStyle name="표준 2 8 2 2" xfId="516"/>
    <cellStyle name="표준 2 8 3" xfId="517"/>
    <cellStyle name="표준 2 8 3 2" xfId="518"/>
    <cellStyle name="표준 2 8 4" xfId="519"/>
    <cellStyle name="표준 2 9" xfId="520"/>
    <cellStyle name="표준 2 9 2" xfId="521"/>
    <cellStyle name="표준 2 9 2 2" xfId="522"/>
    <cellStyle name="표준 2 9 3" xfId="523"/>
    <cellStyle name="표준 2 9 3 2" xfId="524"/>
    <cellStyle name="표준 2 9 4" xfId="525"/>
    <cellStyle name="표준 20" xfId="526"/>
    <cellStyle name="표준 21" xfId="527"/>
    <cellStyle name="표준 23" xfId="528"/>
    <cellStyle name="표준 23 2" xfId="529"/>
    <cellStyle name="표준 24" xfId="530"/>
    <cellStyle name="표준 25" xfId="531"/>
    <cellStyle name="표준 26" xfId="532"/>
    <cellStyle name="표준 27" xfId="533"/>
    <cellStyle name="표준 28" xfId="534"/>
    <cellStyle name="표준 29" xfId="535"/>
    <cellStyle name="표준 3" xfId="536"/>
    <cellStyle name="표준 3 2" xfId="537"/>
    <cellStyle name="표준 30" xfId="538"/>
    <cellStyle name="표준 31" xfId="539"/>
    <cellStyle name="표준 32" xfId="540"/>
    <cellStyle name="표준 33" xfId="541"/>
    <cellStyle name="표준 34" xfId="542"/>
    <cellStyle name="표준 36" xfId="543"/>
    <cellStyle name="표준 37" xfId="544"/>
    <cellStyle name="표준 38" xfId="545"/>
    <cellStyle name="표준 39" xfId="546"/>
    <cellStyle name="표준 4" xfId="547"/>
    <cellStyle name="표준 4 2" xfId="548"/>
    <cellStyle name="표준 5" xfId="549"/>
    <cellStyle name="표준 5 2" xfId="550"/>
    <cellStyle name="표준 5 2 2" xfId="551"/>
    <cellStyle name="표준 6" xfId="552"/>
    <cellStyle name="표준 7" xfId="553"/>
    <cellStyle name="표준 8" xfId="554"/>
    <cellStyle name="표준 9" xfId="5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421875" style="1" customWidth="1"/>
    <col min="2" max="5" width="14.8515625" style="1" customWidth="1"/>
    <col min="6" max="6" width="23.140625" style="1" customWidth="1"/>
    <col min="7" max="7" width="14.28125" style="1" customWidth="1"/>
    <col min="8" max="8" width="9.421875" style="1" bestFit="1" customWidth="1"/>
    <col min="9" max="9" width="16.00390625" style="1" customWidth="1"/>
    <col min="10" max="10" width="9.421875" style="1" bestFit="1" customWidth="1"/>
    <col min="11" max="16384" width="9.00390625" style="1" customWidth="1"/>
  </cols>
  <sheetData>
    <row r="3" spans="1:5" ht="20.25">
      <c r="A3" s="62" t="s">
        <v>0</v>
      </c>
      <c r="B3" s="62"/>
      <c r="C3" s="62"/>
      <c r="D3" s="62"/>
      <c r="E3" s="62"/>
    </row>
    <row r="4" spans="1:5" ht="20.25">
      <c r="A4" s="62" t="s">
        <v>1</v>
      </c>
      <c r="B4" s="62"/>
      <c r="C4" s="62"/>
      <c r="D4" s="62"/>
      <c r="E4" s="62"/>
    </row>
    <row r="6" spans="1:5" s="2" customFormat="1" ht="16.5">
      <c r="A6" s="64" t="s">
        <v>2</v>
      </c>
      <c r="B6" s="64"/>
      <c r="C6" s="64"/>
      <c r="D6" s="64"/>
      <c r="E6" s="64"/>
    </row>
    <row r="7" spans="1:5" s="2" customFormat="1" ht="16.5">
      <c r="A7" s="63" t="s">
        <v>3</v>
      </c>
      <c r="B7" s="63"/>
      <c r="C7" s="63"/>
      <c r="D7" s="63"/>
      <c r="E7" s="63"/>
    </row>
    <row r="8" spans="1:5" ht="16.5">
      <c r="A8" s="3" t="s">
        <v>4</v>
      </c>
      <c r="B8" s="67" t="s">
        <v>5</v>
      </c>
      <c r="C8" s="68"/>
      <c r="D8" s="67" t="s">
        <v>6</v>
      </c>
      <c r="E8" s="68"/>
    </row>
    <row r="9" spans="1:5" ht="17.25">
      <c r="A9" s="4" t="s">
        <v>9</v>
      </c>
      <c r="B9" s="60" t="s">
        <v>10</v>
      </c>
      <c r="C9" s="61"/>
      <c r="D9" s="60" t="s">
        <v>10</v>
      </c>
      <c r="E9" s="61"/>
    </row>
    <row r="10" spans="1:5" ht="16.5">
      <c r="A10" s="5" t="s">
        <v>11</v>
      </c>
      <c r="B10" s="6">
        <v>0</v>
      </c>
      <c r="C10" s="7"/>
      <c r="D10" s="8"/>
      <c r="E10" s="7"/>
    </row>
    <row r="11" spans="1:5" ht="16.5">
      <c r="A11" s="5" t="s">
        <v>12</v>
      </c>
      <c r="B11" s="9">
        <v>266367253</v>
      </c>
      <c r="C11" s="87"/>
      <c r="D11" s="88">
        <v>111480911</v>
      </c>
      <c r="E11" s="7"/>
    </row>
    <row r="12" spans="1:5" ht="33">
      <c r="A12" s="10" t="s">
        <v>13</v>
      </c>
      <c r="B12" s="9">
        <v>-145000000</v>
      </c>
      <c r="C12" s="87"/>
      <c r="D12" s="88"/>
      <c r="E12" s="7"/>
    </row>
    <row r="13" spans="1:5" ht="16.5">
      <c r="A13" s="5" t="s">
        <v>14</v>
      </c>
      <c r="B13" s="6">
        <v>258190411</v>
      </c>
      <c r="C13" s="87"/>
      <c r="D13" s="6">
        <v>234681539</v>
      </c>
      <c r="E13" s="7"/>
    </row>
    <row r="14" spans="1:5" ht="16.5">
      <c r="A14" s="11" t="s">
        <v>15</v>
      </c>
      <c r="B14" s="12" t="s">
        <v>16</v>
      </c>
      <c r="C14" s="89"/>
      <c r="D14" s="12" t="s">
        <v>17</v>
      </c>
      <c r="E14" s="14"/>
    </row>
    <row r="15" spans="1:5" ht="16.5">
      <c r="A15" s="5" t="s">
        <v>18</v>
      </c>
      <c r="B15" s="6">
        <v>0</v>
      </c>
      <c r="C15" s="13"/>
      <c r="D15" s="8"/>
      <c r="E15" s="14"/>
    </row>
    <row r="16" spans="1:5" s="2" customFormat="1" ht="17.25">
      <c r="A16" s="15" t="s">
        <v>19</v>
      </c>
      <c r="B16" s="16">
        <v>379557664</v>
      </c>
      <c r="C16" s="14"/>
      <c r="D16" s="16">
        <f>D11+D13</f>
        <v>346162450</v>
      </c>
      <c r="E16" s="14"/>
    </row>
    <row r="17" spans="1:5" ht="22.5" customHeight="1">
      <c r="A17" s="15" t="s">
        <v>20</v>
      </c>
      <c r="B17" s="13"/>
      <c r="C17" s="17"/>
      <c r="D17" s="14"/>
      <c r="E17" s="18"/>
    </row>
    <row r="18" spans="1:5" ht="16.5">
      <c r="A18" s="11" t="s">
        <v>15</v>
      </c>
      <c r="B18" s="13"/>
      <c r="C18" s="12" t="s">
        <v>16</v>
      </c>
      <c r="D18" s="14"/>
      <c r="E18" s="12" t="s">
        <v>21</v>
      </c>
    </row>
    <row r="19" spans="1:5" ht="16.5">
      <c r="A19" s="8" t="s">
        <v>22</v>
      </c>
      <c r="B19" s="13"/>
      <c r="C19" s="19"/>
      <c r="D19" s="14"/>
      <c r="E19" s="20"/>
    </row>
    <row r="20" spans="1:5" ht="16.5">
      <c r="A20" s="5" t="s">
        <v>23</v>
      </c>
      <c r="B20" s="13"/>
      <c r="C20" s="17"/>
      <c r="D20" s="14"/>
      <c r="E20" s="18"/>
    </row>
    <row r="21" spans="1:5" ht="17.25">
      <c r="A21" s="15" t="s">
        <v>24</v>
      </c>
      <c r="B21" s="13"/>
      <c r="C21" s="21"/>
      <c r="D21" s="14"/>
      <c r="E21" s="22"/>
    </row>
    <row r="22" spans="1:5" ht="16.5">
      <c r="A22" s="5" t="s">
        <v>25</v>
      </c>
      <c r="B22" s="23"/>
      <c r="C22" s="6">
        <v>76219683</v>
      </c>
      <c r="D22" s="86"/>
      <c r="E22" s="6">
        <v>72746131</v>
      </c>
    </row>
    <row r="23" spans="1:5" ht="16.5">
      <c r="A23" s="5" t="s">
        <v>26</v>
      </c>
      <c r="B23" s="24"/>
      <c r="C23" s="76">
        <v>267991319</v>
      </c>
      <c r="D23" s="24"/>
      <c r="E23" s="76">
        <v>234712501</v>
      </c>
    </row>
    <row r="24" spans="1:5" ht="16.5">
      <c r="A24" s="5" t="s">
        <v>27</v>
      </c>
      <c r="B24" s="23"/>
      <c r="C24" s="6">
        <v>5425000</v>
      </c>
      <c r="D24" s="86"/>
      <c r="E24" s="6">
        <v>3060000</v>
      </c>
    </row>
    <row r="25" spans="1:5" ht="17.25">
      <c r="A25" s="15" t="s">
        <v>28</v>
      </c>
      <c r="B25" s="13"/>
      <c r="C25" s="13">
        <v>29921662</v>
      </c>
      <c r="D25" s="14"/>
      <c r="E25" s="13">
        <v>35643818</v>
      </c>
    </row>
    <row r="26" spans="1:5" s="28" customFormat="1" ht="17.25">
      <c r="A26" s="15" t="s">
        <v>29</v>
      </c>
      <c r="B26" s="14"/>
      <c r="C26" s="27">
        <f>SUM(C22:C25)</f>
        <v>379557664</v>
      </c>
      <c r="D26" s="14"/>
      <c r="E26" s="27">
        <f>SUM(E22:E25)</f>
        <v>346162450</v>
      </c>
    </row>
    <row r="27" spans="1:5" ht="20.25">
      <c r="A27" s="29"/>
      <c r="B27" s="30"/>
      <c r="C27" s="31"/>
      <c r="D27" s="32"/>
      <c r="E27" s="33"/>
    </row>
    <row r="28" spans="1:3" ht="16.5">
      <c r="A28" s="34" t="s">
        <v>30</v>
      </c>
      <c r="B28" s="35"/>
      <c r="C28" s="36"/>
    </row>
    <row r="29" spans="1:3" ht="16.5">
      <c r="A29" s="34" t="s">
        <v>31</v>
      </c>
      <c r="B29" s="35"/>
      <c r="C29" s="38"/>
    </row>
    <row r="30" spans="1:3" ht="16.5">
      <c r="A30" s="34" t="s">
        <v>32</v>
      </c>
      <c r="B30" s="35"/>
      <c r="C30" s="37"/>
    </row>
    <row r="31" spans="1:3" ht="16.5">
      <c r="A31" s="37"/>
      <c r="B31" s="35"/>
      <c r="C31" s="37"/>
    </row>
    <row r="32" spans="1:3" ht="15.75" customHeight="1">
      <c r="A32" s="37"/>
      <c r="B32" s="35"/>
      <c r="C32" s="37"/>
    </row>
    <row r="33" spans="1:5" ht="21" customHeight="1">
      <c r="A33" s="62" t="s">
        <v>0</v>
      </c>
      <c r="B33" s="62"/>
      <c r="C33" s="62"/>
      <c r="D33" s="62"/>
      <c r="E33" s="62"/>
    </row>
    <row r="34" spans="1:5" ht="26.25" customHeight="1">
      <c r="A34" s="62" t="s">
        <v>33</v>
      </c>
      <c r="B34" s="62"/>
      <c r="C34" s="62"/>
      <c r="D34" s="62"/>
      <c r="E34" s="62"/>
    </row>
    <row r="35" spans="1:5" ht="15.75" customHeight="1">
      <c r="A35" s="64" t="s">
        <v>34</v>
      </c>
      <c r="B35" s="64"/>
      <c r="C35" s="64"/>
      <c r="D35" s="64"/>
      <c r="E35" s="64"/>
    </row>
    <row r="36" spans="1:5" ht="15.75" customHeight="1">
      <c r="A36" s="63" t="s">
        <v>35</v>
      </c>
      <c r="B36" s="63"/>
      <c r="C36" s="63"/>
      <c r="D36" s="63"/>
      <c r="E36" s="63"/>
    </row>
    <row r="37" spans="1:5" s="40" customFormat="1" ht="18.75" customHeight="1">
      <c r="A37" s="39" t="s">
        <v>4</v>
      </c>
      <c r="B37" s="69" t="s">
        <v>5</v>
      </c>
      <c r="C37" s="70"/>
      <c r="D37" s="69" t="s">
        <v>6</v>
      </c>
      <c r="E37" s="70"/>
    </row>
    <row r="38" spans="1:5" s="42" customFormat="1" ht="15.75" customHeight="1">
      <c r="A38" s="41" t="s">
        <v>36</v>
      </c>
      <c r="B38" s="71" t="s">
        <v>10</v>
      </c>
      <c r="C38" s="72"/>
      <c r="D38" s="71" t="s">
        <v>10</v>
      </c>
      <c r="E38" s="72"/>
    </row>
    <row r="39" spans="1:5" ht="15.75" customHeight="1">
      <c r="A39" s="18" t="s">
        <v>37</v>
      </c>
      <c r="B39" s="43"/>
      <c r="C39" s="43">
        <v>514600</v>
      </c>
      <c r="D39" s="43"/>
      <c r="E39" s="43">
        <v>235922</v>
      </c>
    </row>
    <row r="40" spans="1:5" ht="15.75" customHeight="1">
      <c r="A40" s="44" t="s">
        <v>38</v>
      </c>
      <c r="B40" s="43"/>
      <c r="C40" s="43">
        <v>40161829</v>
      </c>
      <c r="D40" s="43"/>
      <c r="E40" s="43">
        <v>29571617</v>
      </c>
    </row>
    <row r="41" spans="1:5" ht="15.75" customHeight="1">
      <c r="A41" s="18" t="s">
        <v>39</v>
      </c>
      <c r="B41" s="43"/>
      <c r="C41" s="43">
        <v>27643170</v>
      </c>
      <c r="D41" s="43"/>
      <c r="E41" s="43">
        <v>33856301</v>
      </c>
    </row>
    <row r="42" spans="1:5" ht="15.75" customHeight="1">
      <c r="A42" s="18" t="s">
        <v>40</v>
      </c>
      <c r="B42" s="43"/>
      <c r="C42" s="43">
        <v>14600000</v>
      </c>
      <c r="D42" s="43"/>
      <c r="E42" s="43">
        <v>5120000</v>
      </c>
    </row>
    <row r="43" spans="1:5" ht="15.75" customHeight="1">
      <c r="A43" s="18" t="s">
        <v>41</v>
      </c>
      <c r="B43" s="43"/>
      <c r="C43" s="43">
        <v>1455000</v>
      </c>
      <c r="D43" s="43"/>
      <c r="E43" s="43">
        <v>2365000</v>
      </c>
    </row>
    <row r="44" spans="1:5" ht="15.75" customHeight="1">
      <c r="A44" s="18" t="s">
        <v>42</v>
      </c>
      <c r="B44" s="43"/>
      <c r="C44" s="43">
        <v>19910700</v>
      </c>
      <c r="D44" s="43"/>
      <c r="E44" s="43">
        <v>38180401</v>
      </c>
    </row>
    <row r="45" spans="1:5" ht="15.75" customHeight="1">
      <c r="A45" s="18" t="s">
        <v>43</v>
      </c>
      <c r="B45" s="43"/>
      <c r="C45" s="43"/>
      <c r="D45" s="43"/>
      <c r="E45" s="43"/>
    </row>
    <row r="46" spans="1:5" ht="15.75" customHeight="1">
      <c r="A46" s="45" t="s">
        <v>44</v>
      </c>
      <c r="B46" s="43"/>
      <c r="C46" s="43"/>
      <c r="D46" s="43"/>
      <c r="E46" s="43"/>
    </row>
    <row r="47" spans="1:5" ht="15.75" customHeight="1">
      <c r="A47" s="18" t="s">
        <v>45</v>
      </c>
      <c r="B47" s="26"/>
      <c r="C47" s="26"/>
      <c r="D47" s="26"/>
      <c r="E47" s="26"/>
    </row>
    <row r="48" spans="1:5" ht="15.75" customHeight="1">
      <c r="A48" s="46" t="s">
        <v>46</v>
      </c>
      <c r="B48" s="47"/>
      <c r="C48" s="27">
        <f>SUM(C39:C47)</f>
        <v>104285299</v>
      </c>
      <c r="D48" s="47"/>
      <c r="E48" s="27">
        <f>SUM(E39:E47)</f>
        <v>109329241</v>
      </c>
    </row>
    <row r="49" spans="1:5" ht="15.75" customHeight="1">
      <c r="A49" s="41" t="s">
        <v>47</v>
      </c>
      <c r="B49" s="13">
        <v>11267575</v>
      </c>
      <c r="C49" s="13"/>
      <c r="D49" s="13"/>
      <c r="E49" s="13"/>
    </row>
    <row r="50" spans="1:5" ht="15.75" customHeight="1">
      <c r="A50" s="18" t="s">
        <v>48</v>
      </c>
      <c r="B50" s="49">
        <v>31250</v>
      </c>
      <c r="C50" s="43"/>
      <c r="D50" s="43">
        <v>85000</v>
      </c>
      <c r="E50" s="43"/>
    </row>
    <row r="51" spans="1:5" ht="15.75" customHeight="1">
      <c r="A51" s="18" t="s">
        <v>49</v>
      </c>
      <c r="B51" s="49">
        <v>565160</v>
      </c>
      <c r="C51" s="43"/>
      <c r="D51" s="43">
        <v>1074290</v>
      </c>
      <c r="E51" s="43"/>
    </row>
    <row r="52" spans="1:5" ht="15.75" customHeight="1">
      <c r="A52" s="18" t="s">
        <v>50</v>
      </c>
      <c r="B52" s="49">
        <v>696500</v>
      </c>
      <c r="C52" s="43"/>
      <c r="D52" s="43">
        <v>1200000</v>
      </c>
      <c r="E52" s="43"/>
    </row>
    <row r="53" spans="1:5" ht="15.75" customHeight="1">
      <c r="A53" s="44" t="s">
        <v>51</v>
      </c>
      <c r="B53" s="49">
        <v>1144800</v>
      </c>
      <c r="C53" s="43"/>
      <c r="D53" s="43">
        <v>1246550</v>
      </c>
      <c r="E53" s="43"/>
    </row>
    <row r="54" spans="1:5" s="50" customFormat="1" ht="15.75" customHeight="1">
      <c r="A54" s="18" t="s">
        <v>52</v>
      </c>
      <c r="B54" s="49">
        <v>90000</v>
      </c>
      <c r="C54" s="43"/>
      <c r="D54" s="43">
        <v>265080</v>
      </c>
      <c r="E54" s="43"/>
    </row>
    <row r="55" spans="1:5" ht="15.75" customHeight="1">
      <c r="A55" s="18" t="s">
        <v>53</v>
      </c>
      <c r="B55" s="49">
        <v>315150</v>
      </c>
      <c r="C55" s="43"/>
      <c r="D55" s="43">
        <v>473684</v>
      </c>
      <c r="E55" s="43"/>
    </row>
    <row r="56" spans="1:5" ht="15.75" customHeight="1">
      <c r="A56" s="18" t="s">
        <v>54</v>
      </c>
      <c r="B56" s="49">
        <v>48200</v>
      </c>
      <c r="C56" s="43"/>
      <c r="D56" s="43">
        <v>20000</v>
      </c>
      <c r="E56" s="43"/>
    </row>
    <row r="57" spans="1:5" ht="15.75" customHeight="1">
      <c r="A57" s="18" t="s">
        <v>55</v>
      </c>
      <c r="B57" s="49">
        <v>505725</v>
      </c>
      <c r="C57" s="43"/>
      <c r="D57" s="43">
        <v>499150</v>
      </c>
      <c r="E57" s="43"/>
    </row>
    <row r="58" spans="1:5" ht="15.75" customHeight="1">
      <c r="A58" s="18" t="s">
        <v>56</v>
      </c>
      <c r="B58" s="49">
        <v>128510</v>
      </c>
      <c r="C58" s="43"/>
      <c r="D58" s="43">
        <v>256000</v>
      </c>
      <c r="E58" s="43"/>
    </row>
    <row r="59" spans="1:5" ht="15.75" customHeight="1">
      <c r="A59" s="18" t="s">
        <v>57</v>
      </c>
      <c r="B59" s="49">
        <v>781005</v>
      </c>
      <c r="C59" s="43"/>
      <c r="D59" s="43">
        <v>1522440</v>
      </c>
      <c r="E59" s="43"/>
    </row>
    <row r="60" spans="1:5" ht="15.75" customHeight="1">
      <c r="A60" s="18" t="s">
        <v>58</v>
      </c>
      <c r="B60" s="49">
        <v>504400</v>
      </c>
      <c r="C60" s="43"/>
      <c r="D60" s="43">
        <v>252200</v>
      </c>
      <c r="E60" s="43"/>
    </row>
    <row r="61" spans="1:5" ht="15.75" customHeight="1">
      <c r="A61" s="18" t="s">
        <v>59</v>
      </c>
      <c r="B61" s="49"/>
      <c r="C61" s="43"/>
      <c r="D61" s="43">
        <v>84240</v>
      </c>
      <c r="E61" s="43"/>
    </row>
    <row r="62" spans="1:5" ht="15.75" customHeight="1">
      <c r="A62" s="44" t="s">
        <v>60</v>
      </c>
      <c r="B62" s="49">
        <v>603795</v>
      </c>
      <c r="C62" s="43"/>
      <c r="D62" s="43">
        <v>770000</v>
      </c>
      <c r="E62" s="43"/>
    </row>
    <row r="63" spans="1:5" ht="15.75" customHeight="1">
      <c r="A63" s="44" t="s">
        <v>61</v>
      </c>
      <c r="B63" s="49"/>
      <c r="C63" s="43"/>
      <c r="D63" s="43">
        <v>236260</v>
      </c>
      <c r="E63" s="43"/>
    </row>
    <row r="64" spans="1:5" ht="15.75" customHeight="1">
      <c r="A64" s="51" t="s">
        <v>62</v>
      </c>
      <c r="B64" s="49">
        <v>281500</v>
      </c>
      <c r="C64" s="43"/>
      <c r="D64" s="43">
        <v>179000</v>
      </c>
      <c r="E64" s="43"/>
    </row>
    <row r="65" spans="1:5" ht="16.5">
      <c r="A65" s="18" t="s">
        <v>63</v>
      </c>
      <c r="B65" s="49"/>
      <c r="C65" s="43"/>
      <c r="D65" s="43">
        <v>61020</v>
      </c>
      <c r="E65" s="43"/>
    </row>
    <row r="66" spans="1:9" ht="16.5">
      <c r="A66" s="18" t="s">
        <v>64</v>
      </c>
      <c r="B66" s="49">
        <v>651000</v>
      </c>
      <c r="C66" s="43"/>
      <c r="D66" s="43">
        <v>666000</v>
      </c>
      <c r="E66" s="43"/>
      <c r="I66" s="17"/>
    </row>
    <row r="67" spans="1:5" ht="16.5">
      <c r="A67" s="18" t="s">
        <v>65</v>
      </c>
      <c r="B67" s="49">
        <v>4920580</v>
      </c>
      <c r="C67" s="43"/>
      <c r="D67" s="43">
        <v>3403830</v>
      </c>
      <c r="E67" s="43"/>
    </row>
    <row r="68" spans="1:5" ht="16.5">
      <c r="A68" s="44" t="s">
        <v>66</v>
      </c>
      <c r="B68" s="49">
        <v>6665690</v>
      </c>
      <c r="C68" s="43"/>
      <c r="D68" s="43">
        <v>3536645</v>
      </c>
      <c r="E68" s="43"/>
    </row>
    <row r="69" spans="1:5" ht="16.5">
      <c r="A69" s="18" t="s">
        <v>67</v>
      </c>
      <c r="B69" s="43">
        <v>22486502</v>
      </c>
      <c r="C69" s="43"/>
      <c r="D69" s="43">
        <v>13669600</v>
      </c>
      <c r="E69" s="43"/>
    </row>
    <row r="70" spans="1:5" ht="16.5">
      <c r="A70" s="18" t="s">
        <v>68</v>
      </c>
      <c r="B70" s="43">
        <v>13714000</v>
      </c>
      <c r="C70" s="43"/>
      <c r="D70" s="43">
        <v>5120000</v>
      </c>
      <c r="E70" s="43"/>
    </row>
    <row r="71" spans="1:5" ht="16.5">
      <c r="A71" s="18" t="s">
        <v>69</v>
      </c>
      <c r="B71" s="43">
        <v>19910700</v>
      </c>
      <c r="C71" s="43"/>
      <c r="D71" s="43">
        <v>38180401</v>
      </c>
      <c r="E71" s="43"/>
    </row>
    <row r="72" spans="1:5" ht="16.5">
      <c r="A72" s="18" t="s">
        <v>70</v>
      </c>
      <c r="B72" s="43"/>
      <c r="C72" s="43"/>
      <c r="D72" s="43"/>
      <c r="E72" s="43"/>
    </row>
    <row r="73" spans="1:5" ht="16.5">
      <c r="A73" s="18" t="s">
        <v>71</v>
      </c>
      <c r="B73" s="43"/>
      <c r="C73" s="43"/>
      <c r="D73" s="43"/>
      <c r="E73" s="43"/>
    </row>
    <row r="74" spans="1:5" ht="16.5">
      <c r="A74" s="18" t="s">
        <v>72</v>
      </c>
      <c r="B74" s="43"/>
      <c r="C74" s="43"/>
      <c r="D74" s="43"/>
      <c r="E74" s="43"/>
    </row>
    <row r="75" spans="1:5" ht="16.5">
      <c r="A75" s="18" t="s">
        <v>44</v>
      </c>
      <c r="B75" s="43">
        <v>319170</v>
      </c>
      <c r="C75" s="43"/>
      <c r="D75" s="43">
        <v>884033</v>
      </c>
      <c r="E75" s="43"/>
    </row>
    <row r="76" spans="1:5" ht="16.5">
      <c r="A76" s="52" t="s">
        <v>73</v>
      </c>
      <c r="B76" s="13">
        <v>29921662</v>
      </c>
      <c r="C76" s="25"/>
      <c r="D76" s="13">
        <v>35643818</v>
      </c>
      <c r="E76" s="25"/>
    </row>
    <row r="77" spans="1:5" ht="17.25">
      <c r="A77" s="53" t="s">
        <v>74</v>
      </c>
      <c r="B77" s="15">
        <f>SUM(B50:B76)</f>
        <v>104285299</v>
      </c>
      <c r="C77" s="54"/>
      <c r="D77" s="15">
        <f>SUM(D50:D76)</f>
        <v>109329241</v>
      </c>
      <c r="E77" s="54"/>
    </row>
    <row r="78" ht="16.5">
      <c r="C78" s="37"/>
    </row>
    <row r="79" ht="16.5">
      <c r="C79" s="37"/>
    </row>
    <row r="81" spans="1:5" ht="20.25">
      <c r="A81" s="62" t="s">
        <v>0</v>
      </c>
      <c r="B81" s="62"/>
      <c r="C81" s="62"/>
      <c r="D81" s="62"/>
      <c r="E81" s="62"/>
    </row>
    <row r="82" spans="1:5" ht="20.25">
      <c r="A82" s="62" t="s">
        <v>75</v>
      </c>
      <c r="B82" s="62"/>
      <c r="C82" s="62"/>
      <c r="D82" s="62"/>
      <c r="E82" s="62"/>
    </row>
    <row r="84" spans="1:5" ht="16.5">
      <c r="A84" s="64" t="s">
        <v>88</v>
      </c>
      <c r="B84" s="64"/>
      <c r="C84" s="64"/>
      <c r="D84" s="64"/>
      <c r="E84" s="64"/>
    </row>
    <row r="85" spans="1:5" ht="16.5">
      <c r="A85" s="64" t="s">
        <v>87</v>
      </c>
      <c r="B85" s="64"/>
      <c r="C85" s="64"/>
      <c r="D85" s="64"/>
      <c r="E85" s="64"/>
    </row>
    <row r="86" spans="1:5" ht="16.5" customHeight="1">
      <c r="A86" s="65" t="s">
        <v>76</v>
      </c>
      <c r="B86" s="67" t="s">
        <v>7</v>
      </c>
      <c r="C86" s="68"/>
      <c r="D86" s="67" t="s">
        <v>8</v>
      </c>
      <c r="E86" s="68"/>
    </row>
    <row r="87" spans="1:5" ht="17.25">
      <c r="A87" s="66"/>
      <c r="B87" s="60" t="s">
        <v>77</v>
      </c>
      <c r="C87" s="61"/>
      <c r="D87" s="60" t="s">
        <v>10</v>
      </c>
      <c r="E87" s="61"/>
    </row>
    <row r="88" spans="1:5" ht="21.75" customHeight="1">
      <c r="A88" s="55" t="s">
        <v>78</v>
      </c>
      <c r="B88" s="56"/>
      <c r="C88" s="57"/>
      <c r="D88" s="56"/>
      <c r="E88" s="56"/>
    </row>
    <row r="89" spans="1:5" ht="16.5">
      <c r="A89" s="55" t="s">
        <v>79</v>
      </c>
      <c r="B89" s="56"/>
      <c r="C89" s="5"/>
      <c r="D89" s="56"/>
      <c r="E89" s="5"/>
    </row>
    <row r="90" spans="1:5" ht="16.5">
      <c r="A90" s="55" t="s">
        <v>73</v>
      </c>
      <c r="B90" s="56"/>
      <c r="C90" s="76">
        <v>29921662</v>
      </c>
      <c r="D90" s="55"/>
      <c r="E90" s="76">
        <v>35643818</v>
      </c>
    </row>
    <row r="91" spans="1:5" ht="16.5">
      <c r="A91" s="55" t="s">
        <v>80</v>
      </c>
      <c r="B91" s="56"/>
      <c r="C91" s="76">
        <v>29921662</v>
      </c>
      <c r="D91" s="55"/>
      <c r="E91" s="76">
        <v>35643818</v>
      </c>
    </row>
    <row r="92" spans="1:5" ht="16.5">
      <c r="A92" s="57" t="s">
        <v>26</v>
      </c>
      <c r="B92" s="57"/>
      <c r="C92" s="73">
        <v>28466662</v>
      </c>
      <c r="D92" s="18"/>
      <c r="E92" s="75">
        <v>33278818</v>
      </c>
    </row>
    <row r="93" spans="1:5" ht="16.5">
      <c r="A93" s="57" t="s">
        <v>81</v>
      </c>
      <c r="B93" s="57"/>
      <c r="C93" s="58">
        <v>1455000</v>
      </c>
      <c r="D93" s="43"/>
      <c r="E93" s="58">
        <v>2365000</v>
      </c>
    </row>
    <row r="94" spans="1:5" ht="16.5">
      <c r="A94" s="55" t="s">
        <v>82</v>
      </c>
      <c r="B94" s="56"/>
      <c r="C94" s="14">
        <v>0</v>
      </c>
      <c r="D94" s="56"/>
      <c r="E94" s="14">
        <v>0</v>
      </c>
    </row>
    <row r="97" ht="16.5">
      <c r="G97" s="62"/>
    </row>
    <row r="98" spans="1:7" ht="20.25">
      <c r="A98" s="90" t="s">
        <v>89</v>
      </c>
      <c r="B98" s="90"/>
      <c r="C98" s="90"/>
      <c r="D98" s="90"/>
      <c r="G98" s="62"/>
    </row>
    <row r="99" spans="1:4" ht="21" customHeight="1">
      <c r="A99" s="48" t="s">
        <v>83</v>
      </c>
      <c r="B99" s="48" t="s">
        <v>84</v>
      </c>
      <c r="C99" s="48" t="s">
        <v>85</v>
      </c>
      <c r="D99" s="48" t="s">
        <v>81</v>
      </c>
    </row>
    <row r="100" spans="1:4" ht="21" customHeight="1">
      <c r="A100" s="85">
        <v>2022</v>
      </c>
      <c r="B100" s="76">
        <v>29921662</v>
      </c>
      <c r="C100" s="74">
        <v>28466662</v>
      </c>
      <c r="D100" s="43">
        <v>1455000</v>
      </c>
    </row>
    <row r="101" spans="1:4" ht="21" customHeight="1">
      <c r="A101" s="59">
        <v>2021</v>
      </c>
      <c r="B101" s="77">
        <v>35643818</v>
      </c>
      <c r="C101" s="77">
        <v>33278818</v>
      </c>
      <c r="D101" s="78">
        <v>2365000</v>
      </c>
    </row>
    <row r="102" spans="1:4" ht="21" customHeight="1">
      <c r="A102" s="59">
        <v>2020</v>
      </c>
      <c r="B102" s="25">
        <v>23241623</v>
      </c>
      <c r="C102" s="25">
        <v>21811623</v>
      </c>
      <c r="D102" s="77">
        <v>1430000</v>
      </c>
    </row>
    <row r="103" spans="1:4" ht="21" customHeight="1">
      <c r="A103" s="59">
        <v>2019</v>
      </c>
      <c r="B103" s="25">
        <v>55128085</v>
      </c>
      <c r="C103" s="79">
        <v>53498085</v>
      </c>
      <c r="D103" s="80">
        <v>1630000</v>
      </c>
    </row>
    <row r="104" spans="1:4" ht="21" customHeight="1">
      <c r="A104" s="59">
        <v>2018</v>
      </c>
      <c r="B104" s="25">
        <v>7851676</v>
      </c>
      <c r="C104" s="25">
        <v>7851676</v>
      </c>
      <c r="D104" s="77"/>
    </row>
    <row r="105" spans="1:4" ht="21" customHeight="1">
      <c r="A105" s="59">
        <v>2017</v>
      </c>
      <c r="B105" s="25">
        <v>56081886</v>
      </c>
      <c r="C105" s="25">
        <v>56081886</v>
      </c>
      <c r="D105" s="77"/>
    </row>
    <row r="106" spans="1:4" ht="21" customHeight="1">
      <c r="A106" s="59">
        <v>2016</v>
      </c>
      <c r="B106" s="81">
        <v>20799868</v>
      </c>
      <c r="C106" s="81">
        <v>20799868</v>
      </c>
      <c r="D106" s="77"/>
    </row>
    <row r="107" spans="1:4" ht="21" customHeight="1">
      <c r="A107" s="59">
        <v>2015</v>
      </c>
      <c r="B107" s="25">
        <v>23532160</v>
      </c>
      <c r="C107" s="25">
        <v>23532160</v>
      </c>
      <c r="D107" s="77"/>
    </row>
    <row r="108" spans="1:4" ht="21" customHeight="1">
      <c r="A108" s="59">
        <v>2014</v>
      </c>
      <c r="B108" s="25">
        <v>22410532</v>
      </c>
      <c r="C108" s="25">
        <v>22410532</v>
      </c>
      <c r="D108" s="77"/>
    </row>
    <row r="109" spans="1:4" ht="21" customHeight="1">
      <c r="A109" s="59">
        <v>2013</v>
      </c>
      <c r="B109" s="82">
        <v>20606419</v>
      </c>
      <c r="C109" s="82">
        <v>20606419</v>
      </c>
      <c r="D109" s="77"/>
    </row>
    <row r="110" spans="1:4" ht="21" customHeight="1">
      <c r="A110" s="59">
        <v>2012</v>
      </c>
      <c r="B110" s="47">
        <v>2496943</v>
      </c>
      <c r="C110" s="47">
        <v>2496943</v>
      </c>
      <c r="D110" s="77"/>
    </row>
    <row r="111" spans="1:4" ht="21" customHeight="1">
      <c r="A111" s="59">
        <v>2011</v>
      </c>
      <c r="B111" s="25">
        <v>5623309</v>
      </c>
      <c r="C111" s="47">
        <v>5623309</v>
      </c>
      <c r="D111" s="77"/>
    </row>
    <row r="112" spans="1:4" ht="21" customHeight="1">
      <c r="A112" s="48" t="s">
        <v>86</v>
      </c>
      <c r="B112" s="83">
        <f>SUM(B100:B111)</f>
        <v>303337981</v>
      </c>
      <c r="C112" s="83">
        <f>SUM(C100:C111)</f>
        <v>296457981</v>
      </c>
      <c r="D112" s="84">
        <f>SUM(D100:D111)</f>
        <v>6880000</v>
      </c>
    </row>
  </sheetData>
  <sheetProtection/>
  <mergeCells count="27">
    <mergeCell ref="A3:E3"/>
    <mergeCell ref="A4:E4"/>
    <mergeCell ref="A6:E6"/>
    <mergeCell ref="A7:E7"/>
    <mergeCell ref="B8:C8"/>
    <mergeCell ref="D8:E8"/>
    <mergeCell ref="B9:C9"/>
    <mergeCell ref="D9:E9"/>
    <mergeCell ref="A33:E33"/>
    <mergeCell ref="A34:E34"/>
    <mergeCell ref="A35:E35"/>
    <mergeCell ref="A36:E36"/>
    <mergeCell ref="B37:C37"/>
    <mergeCell ref="D37:E37"/>
    <mergeCell ref="B38:C38"/>
    <mergeCell ref="D38:E38"/>
    <mergeCell ref="B87:C87"/>
    <mergeCell ref="D87:E87"/>
    <mergeCell ref="A81:E81"/>
    <mergeCell ref="A82:E82"/>
    <mergeCell ref="A84:E84"/>
    <mergeCell ref="A98:D98"/>
    <mergeCell ref="G97:G98"/>
    <mergeCell ref="A85:E85"/>
    <mergeCell ref="A86:A87"/>
    <mergeCell ref="B86:C86"/>
    <mergeCell ref="D86:E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더불어사는세상</cp:lastModifiedBy>
  <dcterms:created xsi:type="dcterms:W3CDTF">2023-03-20T01:35:56Z</dcterms:created>
  <dcterms:modified xsi:type="dcterms:W3CDTF">2023-11-11T23:54:08Z</dcterms:modified>
  <cp:category/>
  <cp:version/>
  <cp:contentType/>
  <cp:contentStatus/>
</cp:coreProperties>
</file>